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Проект МП  от  11.10.2019  ( 2020-2022 г)\Муниципальная программа\"/>
    </mc:Choice>
  </mc:AlternateContent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1" i="1" l="1"/>
  <c r="D36" i="1"/>
  <c r="D30" i="1"/>
  <c r="D24" i="1"/>
  <c r="D18" i="1"/>
  <c r="D17" i="1"/>
  <c r="D12" i="1" s="1"/>
  <c r="D11" i="1"/>
  <c r="D10" i="1"/>
  <c r="D6" i="1" s="1"/>
  <c r="D9" i="1"/>
  <c r="D8" i="1"/>
  <c r="F41" i="1"/>
  <c r="G41" i="1" s="1"/>
  <c r="E41" i="1"/>
  <c r="F17" i="1"/>
  <c r="E17" i="1"/>
  <c r="G7" i="1"/>
  <c r="G13" i="1"/>
  <c r="G14" i="1"/>
  <c r="G15" i="1"/>
  <c r="G16" i="1"/>
  <c r="G19" i="1"/>
  <c r="G20" i="1"/>
  <c r="G21" i="1"/>
  <c r="G22" i="1"/>
  <c r="G23" i="1"/>
  <c r="G25" i="1"/>
  <c r="G26" i="1"/>
  <c r="G27" i="1"/>
  <c r="G28" i="1"/>
  <c r="G29" i="1"/>
  <c r="G31" i="1"/>
  <c r="G32" i="1"/>
  <c r="G33" i="1"/>
  <c r="G34" i="1"/>
  <c r="G35" i="1"/>
  <c r="G37" i="1"/>
  <c r="G38" i="1"/>
  <c r="G39" i="1"/>
  <c r="G40" i="1"/>
  <c r="F30" i="1"/>
  <c r="F24" i="1"/>
  <c r="F18" i="1"/>
  <c r="F12" i="1"/>
  <c r="F10" i="1"/>
  <c r="F9" i="1"/>
  <c r="F8" i="1"/>
  <c r="E36" i="1"/>
  <c r="E30" i="1"/>
  <c r="E24" i="1"/>
  <c r="E18" i="1"/>
  <c r="E12" i="1"/>
  <c r="E11" i="1"/>
  <c r="E10" i="1"/>
  <c r="E9" i="1"/>
  <c r="E8" i="1"/>
  <c r="G18" i="1"/>
  <c r="F36" i="1" l="1"/>
  <c r="G36" i="1" s="1"/>
  <c r="F11" i="1"/>
  <c r="F6" i="1" s="1"/>
  <c r="G17" i="1"/>
  <c r="G8" i="1"/>
  <c r="G10" i="1"/>
  <c r="G30" i="1"/>
  <c r="G9" i="1"/>
  <c r="G24" i="1"/>
  <c r="G11" i="1"/>
  <c r="G12" i="1"/>
  <c r="E6" i="1"/>
  <c r="G6" i="1" l="1"/>
</calcChain>
</file>

<file path=xl/sharedStrings.xml><?xml version="1.0" encoding="utf-8"?>
<sst xmlns="http://schemas.openxmlformats.org/spreadsheetml/2006/main" count="57" uniqueCount="27">
  <si>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</si>
  <si>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</si>
  <si>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</si>
  <si>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</si>
  <si>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</si>
  <si>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</si>
  <si>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</si>
  <si>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</si>
  <si>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</si>
  <si>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</si>
  <si>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</si>
  <si>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</si>
  <si>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</si>
  <si>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</si>
  <si>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</si>
  <si>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</si>
  <si>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</si>
  <si>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 xml:space="preserve">«Развитие образования" муниципального образования "город Шарыпово Красноярского края" 
</t>
  </si>
  <si>
    <t>Наименование муниципальной программы , подпрограммы муниципальной программы</t>
  </si>
  <si>
    <t>2020 год</t>
  </si>
  <si>
    <t xml:space="preserve">Информация об источниках финансирования подпрограмм, отдельных мероприятий муниципальной программы "Развитие образования" муниципального образования "город Шарыпово Красноярского края" </t>
  </si>
  <si>
    <t>2021 год</t>
  </si>
  <si>
    <t xml:space="preserve">Приложение № 7
к  Муниципальной программе
"Развитие образования" муниципального образования
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</si>
  <si>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</si>
  <si>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</si>
  <si>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2022 год</t>
  </si>
  <si>
    <t>Итого на период      2020-2022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</si>
</sst>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28" zoomScale="80" zoomScaleNormal="80" workbookViewId="0">
      <selection activeCell="D35" sqref="D35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10" customWidth="1"/>
    <col min="7" max="7" width="15" style="10" customWidth="1"/>
  </cols>
  <sheetData>
    <row r="1" spans="1:7" ht="87.95" customHeight="1" x14ac:dyDescent="0.25">
      <c r="A1" s="12" t="s">
        <v>22</v>
      </c>
      <c r="B1" s="13"/>
      <c r="C1" s="13"/>
      <c r="D1" s="13"/>
      <c r="E1" s="13"/>
      <c r="F1" s="13"/>
      <c r="G1" s="13"/>
    </row>
    <row r="2" spans="1:7" ht="6.75" customHeight="1" x14ac:dyDescent="0.25">
      <c r="A2" s="14"/>
      <c r="B2" s="14"/>
      <c r="C2" s="14"/>
      <c r="D2" s="14"/>
      <c r="E2" s="14"/>
      <c r="F2" s="14"/>
      <c r="G2" s="14"/>
    </row>
    <row r="3" spans="1:7" ht="48.2" customHeight="1" x14ac:dyDescent="0.25">
      <c r="A3" s="15" t="s">
        <v>20</v>
      </c>
      <c r="B3" s="15"/>
      <c r="C3" s="15"/>
      <c r="D3" s="15"/>
      <c r="E3" s="15"/>
      <c r="F3" s="15"/>
      <c r="G3" s="15"/>
    </row>
    <row r="4" spans="1:7" ht="15.75" x14ac:dyDescent="0.25">
      <c r="A4" s="16" t="s">
        <v>0</v>
      </c>
      <c r="B4" s="16" t="s">
        <v>18</v>
      </c>
      <c r="C4" s="17" t="s">
        <v>16</v>
      </c>
      <c r="D4" s="16"/>
      <c r="E4" s="16"/>
      <c r="F4" s="16"/>
      <c r="G4" s="16"/>
    </row>
    <row r="5" spans="1:7" ht="86.25" customHeight="1" x14ac:dyDescent="0.25">
      <c r="A5" s="16"/>
      <c r="B5" s="16"/>
      <c r="C5" s="18"/>
      <c r="D5" s="9" t="s">
        <v>19</v>
      </c>
      <c r="E5" s="9" t="s">
        <v>21</v>
      </c>
      <c r="F5" s="9" t="s">
        <v>25</v>
      </c>
      <c r="G5" s="9" t="s">
        <v>26</v>
      </c>
    </row>
    <row r="6" spans="1:7" ht="15.75" x14ac:dyDescent="0.25">
      <c r="A6" s="11" t="s">
        <v>11</v>
      </c>
      <c r="B6" s="11" t="s">
        <v>17</v>
      </c>
      <c r="C6" s="1" t="s">
        <v>1</v>
      </c>
      <c r="D6" s="4">
        <f t="shared" ref="D6" si="0">D8+D9+D10+D11</f>
        <v>718195.5</v>
      </c>
      <c r="E6" s="4">
        <f t="shared" ref="E6" si="1">E8+E9+E10+E11</f>
        <v>718195.5</v>
      </c>
      <c r="F6" s="4">
        <f t="shared" ref="F6" si="2">F8+F9+F10+F11</f>
        <v>718195.5</v>
      </c>
      <c r="G6" s="4">
        <f t="shared" ref="G6:G41" si="3">SUM(D6:F6)</f>
        <v>2154586.5</v>
      </c>
    </row>
    <row r="7" spans="1:7" ht="15.75" x14ac:dyDescent="0.25">
      <c r="A7" s="11"/>
      <c r="B7" s="11"/>
      <c r="C7" s="2" t="s">
        <v>2</v>
      </c>
      <c r="D7" s="5"/>
      <c r="E7" s="5"/>
      <c r="F7" s="5"/>
      <c r="G7" s="4">
        <f t="shared" si="3"/>
        <v>0</v>
      </c>
    </row>
    <row r="8" spans="1:7" ht="31.5" x14ac:dyDescent="0.25">
      <c r="A8" s="11"/>
      <c r="B8" s="11"/>
      <c r="C8" s="2" t="s">
        <v>3</v>
      </c>
      <c r="D8" s="4">
        <f t="shared" ref="D8" si="4">D14+D20+D26+D32+D38</f>
        <v>0</v>
      </c>
      <c r="E8" s="4">
        <f t="shared" ref="E8" si="5">E14+E20+E26+E32+E38</f>
        <v>0</v>
      </c>
      <c r="F8" s="4">
        <f t="shared" ref="F8" si="6">F14+F20+F26+F32+F38</f>
        <v>0</v>
      </c>
      <c r="G8" s="4">
        <f t="shared" si="3"/>
        <v>0</v>
      </c>
    </row>
    <row r="9" spans="1:7" ht="15.75" x14ac:dyDescent="0.25">
      <c r="A9" s="11"/>
      <c r="B9" s="11"/>
      <c r="C9" s="2" t="s">
        <v>4</v>
      </c>
      <c r="D9" s="4">
        <f t="shared" ref="D9" si="7">D15+D21+D27+D33+D39</f>
        <v>461869.89999999997</v>
      </c>
      <c r="E9" s="4">
        <f t="shared" ref="E9" si="8">E15+E21+E27+E33+E39</f>
        <v>461869.89999999997</v>
      </c>
      <c r="F9" s="4">
        <f t="shared" ref="F9" si="9">F15+F21+F27+F33+F39</f>
        <v>461869.89999999997</v>
      </c>
      <c r="G9" s="4">
        <f t="shared" si="3"/>
        <v>1385609.7</v>
      </c>
    </row>
    <row r="10" spans="1:7" ht="31.5" x14ac:dyDescent="0.25">
      <c r="A10" s="11"/>
      <c r="B10" s="11"/>
      <c r="C10" s="2" t="s">
        <v>5</v>
      </c>
      <c r="D10" s="4">
        <f t="shared" ref="D10" si="10">D16+D22+D28+D34+D40</f>
        <v>49364.6</v>
      </c>
      <c r="E10" s="4">
        <f t="shared" ref="E10" si="11">E16+E22+E28+E34+E40</f>
        <v>49364.6</v>
      </c>
      <c r="F10" s="4">
        <f t="shared" ref="F10" si="12">F16+F22+F28+F34+F40</f>
        <v>49364.6</v>
      </c>
      <c r="G10" s="4">
        <f t="shared" si="3"/>
        <v>148093.79999999999</v>
      </c>
    </row>
    <row r="11" spans="1:7" ht="21.75" customHeight="1" x14ac:dyDescent="0.25">
      <c r="A11" s="11"/>
      <c r="B11" s="11"/>
      <c r="C11" s="2" t="s">
        <v>23</v>
      </c>
      <c r="D11" s="4">
        <f t="shared" ref="D11:E11" si="13">D17+D23+D29+D35+D41</f>
        <v>206961</v>
      </c>
      <c r="E11" s="4">
        <f t="shared" si="13"/>
        <v>206961</v>
      </c>
      <c r="F11" s="4">
        <f t="shared" ref="F11" si="14">F17+F23+F29+F35+F41</f>
        <v>206961</v>
      </c>
      <c r="G11" s="4">
        <f t="shared" si="3"/>
        <v>620883</v>
      </c>
    </row>
    <row r="12" spans="1:7" ht="15.75" x14ac:dyDescent="0.25">
      <c r="A12" s="11" t="s">
        <v>6</v>
      </c>
      <c r="B12" s="11" t="s">
        <v>12</v>
      </c>
      <c r="C12" s="1" t="s">
        <v>1</v>
      </c>
      <c r="D12" s="4">
        <f t="shared" ref="D12" si="15">D14+D15+D16+D17</f>
        <v>660727.43999999994</v>
      </c>
      <c r="E12" s="4">
        <f t="shared" ref="E12" si="16">E14+E15+E16+E17</f>
        <v>660727.43999999994</v>
      </c>
      <c r="F12" s="4">
        <f t="shared" ref="F12" si="17">F14+F15+F16+F17</f>
        <v>660727.43999999994</v>
      </c>
      <c r="G12" s="4">
        <f t="shared" si="3"/>
        <v>1982182.3199999998</v>
      </c>
    </row>
    <row r="13" spans="1:7" ht="15.75" x14ac:dyDescent="0.25">
      <c r="A13" s="11"/>
      <c r="B13" s="11"/>
      <c r="C13" s="2" t="s">
        <v>2</v>
      </c>
      <c r="D13" s="5"/>
      <c r="E13" s="5"/>
      <c r="F13" s="5"/>
      <c r="G13" s="4">
        <f t="shared" si="3"/>
        <v>0</v>
      </c>
    </row>
    <row r="14" spans="1:7" ht="31.5" x14ac:dyDescent="0.25">
      <c r="A14" s="11"/>
      <c r="B14" s="11"/>
      <c r="C14" s="2" t="s">
        <v>3</v>
      </c>
      <c r="D14" s="4">
        <v>0</v>
      </c>
      <c r="E14" s="4">
        <v>0</v>
      </c>
      <c r="F14" s="4">
        <v>0</v>
      </c>
      <c r="G14" s="4">
        <f t="shared" si="3"/>
        <v>0</v>
      </c>
    </row>
    <row r="15" spans="1:7" ht="15.75" x14ac:dyDescent="0.25">
      <c r="A15" s="11"/>
      <c r="B15" s="11"/>
      <c r="C15" s="2" t="s">
        <v>4</v>
      </c>
      <c r="D15" s="4">
        <v>448489.98</v>
      </c>
      <c r="E15" s="4">
        <v>448489.98</v>
      </c>
      <c r="F15" s="4">
        <v>448489.98</v>
      </c>
      <c r="G15" s="4">
        <f t="shared" si="3"/>
        <v>1345469.94</v>
      </c>
    </row>
    <row r="16" spans="1:7" ht="31.5" x14ac:dyDescent="0.25">
      <c r="A16" s="11"/>
      <c r="B16" s="11"/>
      <c r="C16" s="2" t="s">
        <v>5</v>
      </c>
      <c r="D16" s="4">
        <v>43118.32</v>
      </c>
      <c r="E16" s="4">
        <v>43118.32</v>
      </c>
      <c r="F16" s="4">
        <v>43118.32</v>
      </c>
      <c r="G16" s="4">
        <f t="shared" si="3"/>
        <v>129354.95999999999</v>
      </c>
    </row>
    <row r="17" spans="1:7" ht="27.75" customHeight="1" x14ac:dyDescent="0.25">
      <c r="A17" s="11"/>
      <c r="B17" s="11"/>
      <c r="C17" s="2" t="s">
        <v>23</v>
      </c>
      <c r="D17" s="4">
        <f>169538.39-419.24-0.01</f>
        <v>169119.14</v>
      </c>
      <c r="E17" s="4">
        <f>169538.39-419.24-0.01</f>
        <v>169119.14</v>
      </c>
      <c r="F17" s="4">
        <f>169538.39-419.24-0.01</f>
        <v>169119.14</v>
      </c>
      <c r="G17" s="4">
        <f t="shared" si="3"/>
        <v>507357.42000000004</v>
      </c>
    </row>
    <row r="18" spans="1:7" ht="15.95" customHeight="1" x14ac:dyDescent="0.25">
      <c r="A18" s="11" t="s">
        <v>7</v>
      </c>
      <c r="B18" s="11" t="s">
        <v>13</v>
      </c>
      <c r="C18" s="1" t="s">
        <v>1</v>
      </c>
      <c r="D18" s="6">
        <f t="shared" ref="D18" si="18">D20+D21+D22+D23</f>
        <v>50</v>
      </c>
      <c r="E18" s="6">
        <f t="shared" ref="E18" si="19">E20+E21+E22+E23</f>
        <v>50</v>
      </c>
      <c r="F18" s="6">
        <f t="shared" ref="F18" si="20">F20+F21+F22+F23</f>
        <v>50</v>
      </c>
      <c r="G18" s="4">
        <f t="shared" si="3"/>
        <v>150</v>
      </c>
    </row>
    <row r="19" spans="1:7" ht="15.75" x14ac:dyDescent="0.25">
      <c r="A19" s="11"/>
      <c r="B19" s="11"/>
      <c r="C19" s="2" t="s">
        <v>2</v>
      </c>
      <c r="D19" s="5"/>
      <c r="E19" s="5"/>
      <c r="F19" s="5"/>
      <c r="G19" s="4">
        <f t="shared" si="3"/>
        <v>0</v>
      </c>
    </row>
    <row r="20" spans="1:7" ht="31.5" x14ac:dyDescent="0.25">
      <c r="A20" s="11"/>
      <c r="B20" s="11"/>
      <c r="C20" s="2" t="s">
        <v>3</v>
      </c>
      <c r="D20" s="5"/>
      <c r="E20" s="5"/>
      <c r="F20" s="5"/>
      <c r="G20" s="4">
        <f t="shared" si="3"/>
        <v>0</v>
      </c>
    </row>
    <row r="21" spans="1:7" ht="15.75" x14ac:dyDescent="0.25">
      <c r="A21" s="11"/>
      <c r="B21" s="11"/>
      <c r="C21" s="2" t="s">
        <v>4</v>
      </c>
      <c r="D21" s="6"/>
      <c r="E21" s="6"/>
      <c r="F21" s="6"/>
      <c r="G21" s="4">
        <f t="shared" si="3"/>
        <v>0</v>
      </c>
    </row>
    <row r="22" spans="1:7" ht="31.5" x14ac:dyDescent="0.25">
      <c r="A22" s="11"/>
      <c r="B22" s="11"/>
      <c r="C22" s="2" t="s">
        <v>5</v>
      </c>
      <c r="D22" s="5"/>
      <c r="E22" s="5"/>
      <c r="F22" s="5"/>
      <c r="G22" s="4">
        <f t="shared" si="3"/>
        <v>0</v>
      </c>
    </row>
    <row r="23" spans="1:7" ht="25.5" customHeight="1" x14ac:dyDescent="0.25">
      <c r="A23" s="11"/>
      <c r="B23" s="11"/>
      <c r="C23" s="2" t="s">
        <v>23</v>
      </c>
      <c r="D23" s="5">
        <v>50</v>
      </c>
      <c r="E23" s="5">
        <v>50</v>
      </c>
      <c r="F23" s="5">
        <v>50</v>
      </c>
      <c r="G23" s="4">
        <f t="shared" si="3"/>
        <v>150</v>
      </c>
    </row>
    <row r="24" spans="1:7" ht="15.95" customHeight="1" x14ac:dyDescent="0.25">
      <c r="A24" s="11" t="s">
        <v>8</v>
      </c>
      <c r="B24" s="11" t="s">
        <v>14</v>
      </c>
      <c r="C24" s="1" t="s">
        <v>1</v>
      </c>
      <c r="D24" s="4">
        <f t="shared" ref="D24" si="21">D26+D27+D28+D29</f>
        <v>16511.38</v>
      </c>
      <c r="E24" s="4">
        <f t="shared" ref="E24" si="22">E26+E27+E28+E29</f>
        <v>16511.38</v>
      </c>
      <c r="F24" s="4">
        <f t="shared" ref="F24" si="23">F26+F27+F28+F29</f>
        <v>16511.38</v>
      </c>
      <c r="G24" s="4">
        <f t="shared" si="3"/>
        <v>49534.14</v>
      </c>
    </row>
    <row r="25" spans="1:7" ht="15.75" x14ac:dyDescent="0.25">
      <c r="A25" s="11"/>
      <c r="B25" s="11"/>
      <c r="C25" s="2" t="s">
        <v>2</v>
      </c>
      <c r="D25" s="7"/>
      <c r="E25" s="7"/>
      <c r="F25" s="7"/>
      <c r="G25" s="4">
        <f t="shared" si="3"/>
        <v>0</v>
      </c>
    </row>
    <row r="26" spans="1:7" ht="31.5" x14ac:dyDescent="0.25">
      <c r="A26" s="11"/>
      <c r="B26" s="11"/>
      <c r="C26" s="2" t="s">
        <v>3</v>
      </c>
      <c r="D26" s="7"/>
      <c r="E26" s="7"/>
      <c r="F26" s="7"/>
      <c r="G26" s="4">
        <f t="shared" si="3"/>
        <v>0</v>
      </c>
    </row>
    <row r="27" spans="1:7" ht="15.75" x14ac:dyDescent="0.25">
      <c r="A27" s="11"/>
      <c r="B27" s="11"/>
      <c r="C27" s="2" t="s">
        <v>4</v>
      </c>
      <c r="D27" s="4">
        <v>9212.1</v>
      </c>
      <c r="E27" s="4">
        <v>9212.1</v>
      </c>
      <c r="F27" s="4">
        <v>9212.1</v>
      </c>
      <c r="G27" s="4">
        <f t="shared" si="3"/>
        <v>27636.300000000003</v>
      </c>
    </row>
    <row r="28" spans="1:7" ht="31.5" x14ac:dyDescent="0.25">
      <c r="A28" s="11"/>
      <c r="B28" s="11"/>
      <c r="C28" s="2" t="s">
        <v>5</v>
      </c>
      <c r="D28" s="7">
        <v>6246.28</v>
      </c>
      <c r="E28" s="7">
        <v>6246.28</v>
      </c>
      <c r="F28" s="7">
        <v>6246.28</v>
      </c>
      <c r="G28" s="4">
        <f t="shared" si="3"/>
        <v>18738.84</v>
      </c>
    </row>
    <row r="29" spans="1:7" ht="21.75" customHeight="1" x14ac:dyDescent="0.25">
      <c r="A29" s="11"/>
      <c r="B29" s="11"/>
      <c r="C29" s="2" t="s">
        <v>23</v>
      </c>
      <c r="D29" s="7">
        <v>1053</v>
      </c>
      <c r="E29" s="7">
        <v>1053</v>
      </c>
      <c r="F29" s="7">
        <v>1053</v>
      </c>
      <c r="G29" s="4">
        <f t="shared" si="3"/>
        <v>3159</v>
      </c>
    </row>
    <row r="30" spans="1:7" ht="15.75" x14ac:dyDescent="0.25">
      <c r="A30" s="11" t="s">
        <v>9</v>
      </c>
      <c r="B30" s="11" t="s">
        <v>24</v>
      </c>
      <c r="C30" s="1" t="s">
        <v>1</v>
      </c>
      <c r="D30" s="4">
        <f t="shared" ref="D30" si="24">D32+D33+D34+D35</f>
        <v>20</v>
      </c>
      <c r="E30" s="4">
        <f t="shared" ref="E30" si="25">E32+E33+E34+E35</f>
        <v>20</v>
      </c>
      <c r="F30" s="4">
        <f t="shared" ref="F30" si="26">F32+F33+F34+F35</f>
        <v>20</v>
      </c>
      <c r="G30" s="4">
        <f t="shared" si="3"/>
        <v>60</v>
      </c>
    </row>
    <row r="31" spans="1:7" ht="15.75" x14ac:dyDescent="0.25">
      <c r="A31" s="11"/>
      <c r="B31" s="11"/>
      <c r="C31" s="2" t="s">
        <v>2</v>
      </c>
      <c r="D31" s="5"/>
      <c r="E31" s="5"/>
      <c r="F31" s="5"/>
      <c r="G31" s="4">
        <f t="shared" si="3"/>
        <v>0</v>
      </c>
    </row>
    <row r="32" spans="1:7" ht="31.5" x14ac:dyDescent="0.25">
      <c r="A32" s="11"/>
      <c r="B32" s="11"/>
      <c r="C32" s="2" t="s">
        <v>3</v>
      </c>
      <c r="D32" s="4"/>
      <c r="E32" s="4"/>
      <c r="F32" s="4"/>
      <c r="G32" s="4">
        <f t="shared" si="3"/>
        <v>0</v>
      </c>
    </row>
    <row r="33" spans="1:7" ht="21.75" customHeight="1" x14ac:dyDescent="0.25">
      <c r="A33" s="11"/>
      <c r="B33" s="11"/>
      <c r="C33" s="2" t="s">
        <v>4</v>
      </c>
      <c r="D33" s="4"/>
      <c r="E33" s="4"/>
      <c r="F33" s="4"/>
      <c r="G33" s="4">
        <f t="shared" si="3"/>
        <v>0</v>
      </c>
    </row>
    <row r="34" spans="1:7" ht="31.35" customHeight="1" x14ac:dyDescent="0.25">
      <c r="A34" s="11"/>
      <c r="B34" s="11"/>
      <c r="C34" s="2" t="s">
        <v>5</v>
      </c>
      <c r="D34" s="5"/>
      <c r="E34" s="5"/>
      <c r="F34" s="5"/>
      <c r="G34" s="4">
        <f t="shared" si="3"/>
        <v>0</v>
      </c>
    </row>
    <row r="35" spans="1:7" ht="48" customHeight="1" x14ac:dyDescent="0.25">
      <c r="A35" s="20"/>
      <c r="B35" s="20"/>
      <c r="C35" s="3" t="s">
        <v>23</v>
      </c>
      <c r="D35" s="8">
        <v>20</v>
      </c>
      <c r="E35" s="8">
        <v>20</v>
      </c>
      <c r="F35" s="8">
        <v>20</v>
      </c>
      <c r="G35" s="4">
        <f t="shared" si="3"/>
        <v>60</v>
      </c>
    </row>
    <row r="36" spans="1:7" ht="15.75" x14ac:dyDescent="0.25">
      <c r="A36" s="11" t="s">
        <v>10</v>
      </c>
      <c r="B36" s="11" t="s">
        <v>15</v>
      </c>
      <c r="C36" s="1" t="s">
        <v>1</v>
      </c>
      <c r="D36" s="4">
        <f t="shared" ref="D36" si="27">D38+D39+D40+D41</f>
        <v>40886.68</v>
      </c>
      <c r="E36" s="4">
        <f t="shared" ref="E36" si="28">E38+E39+E40+E41</f>
        <v>40886.68</v>
      </c>
      <c r="F36" s="4">
        <f t="shared" ref="F36" si="29">F38+F39+F40+F41</f>
        <v>40886.68</v>
      </c>
      <c r="G36" s="4">
        <f t="shared" si="3"/>
        <v>122660.04000000001</v>
      </c>
    </row>
    <row r="37" spans="1:7" ht="15.75" x14ac:dyDescent="0.25">
      <c r="A37" s="11"/>
      <c r="B37" s="11"/>
      <c r="C37" s="2" t="s">
        <v>2</v>
      </c>
      <c r="D37" s="5"/>
      <c r="E37" s="5"/>
      <c r="F37" s="5"/>
      <c r="G37" s="4">
        <f t="shared" si="3"/>
        <v>0</v>
      </c>
    </row>
    <row r="38" spans="1:7" ht="31.5" x14ac:dyDescent="0.25">
      <c r="A38" s="11"/>
      <c r="B38" s="11"/>
      <c r="C38" s="2" t="s">
        <v>3</v>
      </c>
      <c r="D38" s="6"/>
      <c r="E38" s="6"/>
      <c r="F38" s="6"/>
      <c r="G38" s="4">
        <f t="shared" si="3"/>
        <v>0</v>
      </c>
    </row>
    <row r="39" spans="1:7" ht="18.600000000000001" customHeight="1" x14ac:dyDescent="0.25">
      <c r="A39" s="11"/>
      <c r="B39" s="11"/>
      <c r="C39" s="2" t="s">
        <v>4</v>
      </c>
      <c r="D39" s="4">
        <v>4167.82</v>
      </c>
      <c r="E39" s="4">
        <v>4167.82</v>
      </c>
      <c r="F39" s="4">
        <v>4167.82</v>
      </c>
      <c r="G39" s="4">
        <f t="shared" si="3"/>
        <v>12503.46</v>
      </c>
    </row>
    <row r="40" spans="1:7" ht="33" customHeight="1" x14ac:dyDescent="0.25">
      <c r="A40" s="11"/>
      <c r="B40" s="11"/>
      <c r="C40" s="2" t="s">
        <v>5</v>
      </c>
      <c r="D40" s="5"/>
      <c r="E40" s="5"/>
      <c r="F40" s="5"/>
      <c r="G40" s="4">
        <f t="shared" si="3"/>
        <v>0</v>
      </c>
    </row>
    <row r="41" spans="1:7" ht="22.5" customHeight="1" x14ac:dyDescent="0.25">
      <c r="A41" s="11"/>
      <c r="B41" s="11"/>
      <c r="C41" s="2" t="s">
        <v>23</v>
      </c>
      <c r="D41" s="7">
        <f>36299.61+419.24+0.01</f>
        <v>36718.86</v>
      </c>
      <c r="E41" s="7">
        <f>36299.61+419.24+0.01</f>
        <v>36718.86</v>
      </c>
      <c r="F41" s="7">
        <f>36299.61+419.24+0.01</f>
        <v>36718.86</v>
      </c>
      <c r="G41" s="4">
        <f t="shared" si="3"/>
        <v>110156.58</v>
      </c>
    </row>
    <row r="42" spans="1:7" ht="30.2" customHeight="1" x14ac:dyDescent="0.25">
      <c r="A42" s="19"/>
      <c r="B42" s="19"/>
      <c r="C42" s="19"/>
      <c r="D42" s="19"/>
      <c r="E42" s="19"/>
      <c r="F42" s="19"/>
      <c r="G42" s="19"/>
    </row>
  </sheetData>
  <mergeCells count="20">
    <mergeCell ref="A42:G42"/>
    <mergeCell ref="A36:A41"/>
    <mergeCell ref="B36:B41"/>
    <mergeCell ref="A30:A35"/>
    <mergeCell ref="B30:B35"/>
    <mergeCell ref="B24:B29"/>
    <mergeCell ref="B12:B17"/>
    <mergeCell ref="A18:A23"/>
    <mergeCell ref="B18:B23"/>
    <mergeCell ref="A1:G1"/>
    <mergeCell ref="A2:G2"/>
    <mergeCell ref="A3:G3"/>
    <mergeCell ref="A4:A5"/>
    <mergeCell ref="B4:B5"/>
    <mergeCell ref="C4:C5"/>
    <mergeCell ref="D4:G4"/>
    <mergeCell ref="A6:A11"/>
    <mergeCell ref="B6:B11"/>
    <mergeCell ref="A12:A17"/>
    <mergeCell ref="A24:A29"/>
  </mergeCells>
  <pageMargins left="0.31496062992125984" right="0.31496062992125984" top="0.55118110236220474" bottom="0.35433070866141736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2019-10-07T08:56:02Z</cp:lastPrinted>
  <dcterms:created xsi:type="dcterms:W3CDTF">2013-09-16T01:36:58Z</dcterms:created>
  <dcterms:modified xsi:type="dcterms:W3CDTF">2019-10-07T08:57:36Z</dcterms:modified>
</cp:coreProperties>
</file>